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690" tabRatio="681" activeTab="0"/>
  </bookViews>
  <sheets>
    <sheet name="ESTATÍSTICA 05" sheetId="1" r:id="rId1"/>
  </sheets>
  <definedNames>
    <definedName name="_xlnm.Print_Area" localSheetId="0">'ESTATÍSTICA 05'!$B$2:$J$46</definedName>
  </definedNames>
  <calcPr fullCalcOnLoad="1"/>
</workbook>
</file>

<file path=xl/sharedStrings.xml><?xml version="1.0" encoding="utf-8"?>
<sst xmlns="http://schemas.openxmlformats.org/spreadsheetml/2006/main" count="36" uniqueCount="31">
  <si>
    <t>ARTIFICIAIS</t>
  </si>
  <si>
    <t>PRODUTO</t>
  </si>
  <si>
    <t>INSTALADA</t>
  </si>
  <si>
    <t>PRODUÇÃO</t>
  </si>
  <si>
    <t>VENDAS</t>
  </si>
  <si>
    <t>TOTAL</t>
  </si>
  <si>
    <t>( 1 + 2 )</t>
  </si>
  <si>
    <t>CONSUMO</t>
  </si>
  <si>
    <t>APARENTE</t>
  </si>
  <si>
    <t>CAPACID.</t>
  </si>
  <si>
    <t>FILAMENTO INDUSTRIAL</t>
  </si>
  <si>
    <t>RAION VISCOSE</t>
  </si>
  <si>
    <t>FILAMENTO TÊXTIL</t>
  </si>
  <si>
    <t>FIBRA CORTADA</t>
  </si>
  <si>
    <t>RAION ACETATO</t>
  </si>
  <si>
    <t>SINTÉTICAS</t>
  </si>
  <si>
    <t>NAILON</t>
  </si>
  <si>
    <t>POLIESTER</t>
  </si>
  <si>
    <t>ACRÍLICO</t>
  </si>
  <si>
    <t>TOTAL GERAL</t>
  </si>
  <si>
    <t>OBS:</t>
  </si>
  <si>
    <t>DOME. (1)</t>
  </si>
  <si>
    <t xml:space="preserve"> Consumo aparente = produção + importação - exportação</t>
  </si>
  <si>
    <t>EXPORT.</t>
  </si>
  <si>
    <t>IMPORT.</t>
  </si>
  <si>
    <t>CABO( filtro para cigarros)</t>
  </si>
  <si>
    <t>Elaboração : ABRAFAS</t>
  </si>
  <si>
    <t>( T / ANO )</t>
  </si>
  <si>
    <t>FIBRAS MANUFATURADAS    -</t>
  </si>
  <si>
    <t xml:space="preserve"> * Importação, exceto POY (filamento parcialmente orientado) importado pelos produtores nacionais </t>
  </si>
  <si>
    <t>ESTATÍSTICA  ANUAL - 2005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</si>
</sst>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_);\(0\)"/>
    <numFmt numFmtId="171" formatCode="#,##0.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170" fontId="3" fillId="3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0" fillId="2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9" fillId="2" borderId="7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9" fillId="2" borderId="7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4" customWidth="1"/>
    <col min="2" max="2" width="6.8515625" style="14" customWidth="1"/>
    <col min="3" max="3" width="22.57421875" style="14" customWidth="1"/>
    <col min="4" max="4" width="14.140625" style="14" customWidth="1"/>
    <col min="5" max="5" width="13.7109375" style="14" customWidth="1"/>
    <col min="6" max="6" width="11.57421875" style="14" customWidth="1"/>
    <col min="7" max="8" width="11.140625" style="14" customWidth="1"/>
    <col min="9" max="9" width="10.7109375" style="14" customWidth="1"/>
    <col min="10" max="10" width="12.140625" style="14" customWidth="1"/>
    <col min="11" max="16384" width="8.8515625" style="14" customWidth="1"/>
  </cols>
  <sheetData>
    <row r="1" ht="12.75"/>
    <row r="2" ht="20.25">
      <c r="E2" s="39" t="s">
        <v>30</v>
      </c>
    </row>
    <row r="3" spans="4:8" ht="20.25">
      <c r="D3" s="16"/>
      <c r="H3" s="37"/>
    </row>
    <row r="5" spans="5:9" ht="18">
      <c r="E5" s="40" t="s">
        <v>28</v>
      </c>
      <c r="F5" s="41"/>
      <c r="G5" s="41"/>
      <c r="I5" s="41" t="s">
        <v>27</v>
      </c>
    </row>
    <row r="7" ht="13.5" thickBot="1"/>
    <row r="8" spans="2:10" ht="12.75">
      <c r="B8" s="45" t="s">
        <v>1</v>
      </c>
      <c r="C8" s="46"/>
      <c r="D8" s="4" t="s">
        <v>9</v>
      </c>
      <c r="E8" s="43" t="s">
        <v>3</v>
      </c>
      <c r="F8" s="4" t="s">
        <v>4</v>
      </c>
      <c r="G8" s="4" t="s">
        <v>23</v>
      </c>
      <c r="H8" s="4" t="s">
        <v>5</v>
      </c>
      <c r="I8" s="4" t="s">
        <v>24</v>
      </c>
      <c r="J8" s="5" t="s">
        <v>7</v>
      </c>
    </row>
    <row r="9" spans="2:10" ht="13.5" thickBot="1">
      <c r="B9" s="47"/>
      <c r="C9" s="48"/>
      <c r="D9" s="6" t="s">
        <v>2</v>
      </c>
      <c r="E9" s="44"/>
      <c r="F9" s="6" t="s">
        <v>21</v>
      </c>
      <c r="G9" s="11">
        <v>-2</v>
      </c>
      <c r="H9" s="6" t="s">
        <v>6</v>
      </c>
      <c r="I9" s="11"/>
      <c r="J9" s="7" t="s">
        <v>8</v>
      </c>
    </row>
    <row r="10" spans="3:10" ht="12.75">
      <c r="C10" s="17"/>
      <c r="D10" s="18"/>
      <c r="E10" s="17"/>
      <c r="F10" s="18"/>
      <c r="G10" s="18"/>
      <c r="H10" s="18"/>
      <c r="I10" s="18"/>
      <c r="J10" s="18"/>
    </row>
    <row r="11" spans="3:10" ht="13.5" thickBot="1">
      <c r="C11" s="17"/>
      <c r="D11" s="18"/>
      <c r="E11" s="17"/>
      <c r="F11" s="18"/>
      <c r="G11" s="18"/>
      <c r="H11" s="18"/>
      <c r="I11" s="18"/>
      <c r="J11" s="18"/>
    </row>
    <row r="12" spans="2:10" ht="18.75" thickBot="1">
      <c r="B12" s="8" t="s">
        <v>0</v>
      </c>
      <c r="C12" s="2"/>
      <c r="D12" s="10">
        <f aca="true" t="shared" si="0" ref="D12:J12">D14+D18</f>
        <v>61920</v>
      </c>
      <c r="E12" s="10">
        <f t="shared" si="0"/>
        <v>54798</v>
      </c>
      <c r="F12" s="10">
        <f t="shared" si="0"/>
        <v>33481</v>
      </c>
      <c r="G12" s="10">
        <f t="shared" si="0"/>
        <v>21948</v>
      </c>
      <c r="H12" s="10">
        <f t="shared" si="0"/>
        <v>55429</v>
      </c>
      <c r="I12" s="10">
        <f t="shared" si="0"/>
        <v>5756</v>
      </c>
      <c r="J12" s="10">
        <f t="shared" si="0"/>
        <v>38606</v>
      </c>
    </row>
    <row r="13" spans="2:10" ht="16.5" thickBot="1">
      <c r="B13" s="1"/>
      <c r="C13" s="2"/>
      <c r="D13" s="2"/>
      <c r="E13" s="2"/>
      <c r="F13" s="2"/>
      <c r="G13" s="2"/>
      <c r="H13" s="2"/>
      <c r="I13" s="2"/>
      <c r="J13" s="2"/>
    </row>
    <row r="14" spans="2:10" ht="15">
      <c r="B14" s="2"/>
      <c r="C14" s="20" t="s">
        <v>11</v>
      </c>
      <c r="D14" s="21">
        <f aca="true" t="shared" si="1" ref="D14:J14">SUM(D15:D16)</f>
        <v>46920</v>
      </c>
      <c r="E14" s="21">
        <f t="shared" si="1"/>
        <v>40055</v>
      </c>
      <c r="F14" s="21">
        <f t="shared" si="1"/>
        <v>23864</v>
      </c>
      <c r="G14" s="21">
        <f t="shared" si="1"/>
        <v>16652</v>
      </c>
      <c r="H14" s="21">
        <f t="shared" si="1"/>
        <v>40516</v>
      </c>
      <c r="I14" s="21">
        <f t="shared" si="1"/>
        <v>4847</v>
      </c>
      <c r="J14" s="22">
        <f t="shared" si="1"/>
        <v>28250</v>
      </c>
    </row>
    <row r="15" spans="2:10" ht="14.25">
      <c r="B15" s="2"/>
      <c r="C15" s="23" t="s">
        <v>12</v>
      </c>
      <c r="D15" s="19">
        <v>4920</v>
      </c>
      <c r="E15" s="19">
        <v>2759</v>
      </c>
      <c r="F15" s="19">
        <v>1668</v>
      </c>
      <c r="G15" s="19">
        <v>1215</v>
      </c>
      <c r="H15" s="19">
        <f>F15+G15</f>
        <v>2883</v>
      </c>
      <c r="I15" s="19">
        <v>572</v>
      </c>
      <c r="J15" s="24">
        <f>E15+I15-G15</f>
        <v>2116</v>
      </c>
    </row>
    <row r="16" spans="2:10" ht="15" thickBot="1">
      <c r="B16" s="2"/>
      <c r="C16" s="25" t="s">
        <v>13</v>
      </c>
      <c r="D16" s="26">
        <v>42000</v>
      </c>
      <c r="E16" s="26">
        <v>37296</v>
      </c>
      <c r="F16" s="26">
        <v>22196</v>
      </c>
      <c r="G16" s="26">
        <v>15437</v>
      </c>
      <c r="H16" s="26">
        <f>G16+F16</f>
        <v>37633</v>
      </c>
      <c r="I16" s="26">
        <v>4275</v>
      </c>
      <c r="J16" s="27">
        <f>E16+I16-G16</f>
        <v>26134</v>
      </c>
    </row>
    <row r="17" spans="2:10" ht="15" thickBot="1">
      <c r="B17" s="2"/>
      <c r="C17" s="2"/>
      <c r="D17" s="15"/>
      <c r="E17" s="15"/>
      <c r="F17" s="15"/>
      <c r="G17" s="15"/>
      <c r="H17" s="15"/>
      <c r="I17" s="15"/>
      <c r="J17" s="15"/>
    </row>
    <row r="18" spans="2:10" ht="15.75" thickBot="1">
      <c r="B18" s="2"/>
      <c r="C18" s="28" t="s">
        <v>14</v>
      </c>
      <c r="D18" s="29">
        <f aca="true" t="shared" si="2" ref="D18:J18">D19</f>
        <v>15000</v>
      </c>
      <c r="E18" s="29">
        <f t="shared" si="2"/>
        <v>14743</v>
      </c>
      <c r="F18" s="29">
        <f t="shared" si="2"/>
        <v>9617</v>
      </c>
      <c r="G18" s="29">
        <f t="shared" si="2"/>
        <v>5296</v>
      </c>
      <c r="H18" s="29">
        <f t="shared" si="2"/>
        <v>14913</v>
      </c>
      <c r="I18" s="29">
        <f t="shared" si="2"/>
        <v>909</v>
      </c>
      <c r="J18" s="29">
        <f t="shared" si="2"/>
        <v>10356</v>
      </c>
    </row>
    <row r="19" spans="2:10" ht="15" thickBot="1">
      <c r="B19" s="2"/>
      <c r="C19" s="31" t="s">
        <v>25</v>
      </c>
      <c r="D19" s="29">
        <v>15000</v>
      </c>
      <c r="E19" s="29">
        <v>14743</v>
      </c>
      <c r="F19" s="29">
        <v>9617</v>
      </c>
      <c r="G19" s="29">
        <v>5296</v>
      </c>
      <c r="H19" s="29">
        <f>G19+F19</f>
        <v>14913</v>
      </c>
      <c r="I19" s="29">
        <v>909</v>
      </c>
      <c r="J19" s="30">
        <f>E19+I19-G19</f>
        <v>10356</v>
      </c>
    </row>
    <row r="20" spans="2:10" ht="12.75">
      <c r="B20" s="3"/>
      <c r="C20" s="3"/>
      <c r="D20" s="3"/>
      <c r="E20" s="3"/>
      <c r="F20" s="3"/>
      <c r="G20" s="3"/>
      <c r="H20" s="3"/>
      <c r="I20" s="3"/>
      <c r="J20" s="3"/>
    </row>
    <row r="22" ht="13.5" thickBot="1"/>
    <row r="23" spans="2:10" ht="18.75" thickBot="1">
      <c r="B23" s="8" t="s">
        <v>15</v>
      </c>
      <c r="C23" s="3"/>
      <c r="D23" s="10">
        <f aca="true" t="shared" si="3" ref="D23:J23">D25+D29+D34</f>
        <v>461980</v>
      </c>
      <c r="E23" s="10">
        <f t="shared" si="3"/>
        <v>321588</v>
      </c>
      <c r="F23" s="10">
        <f t="shared" si="3"/>
        <v>295162</v>
      </c>
      <c r="G23" s="10">
        <f t="shared" si="3"/>
        <v>36814</v>
      </c>
      <c r="H23" s="10">
        <f t="shared" si="3"/>
        <v>331976</v>
      </c>
      <c r="I23" s="10">
        <f t="shared" si="3"/>
        <v>186145</v>
      </c>
      <c r="J23" s="10">
        <f t="shared" si="3"/>
        <v>470919</v>
      </c>
    </row>
    <row r="24" spans="2:10" ht="16.5" thickBot="1">
      <c r="B24" s="1"/>
      <c r="C24" s="3"/>
      <c r="D24" s="3"/>
      <c r="E24" s="3"/>
      <c r="F24" s="3"/>
      <c r="G24" s="3"/>
      <c r="H24" s="3"/>
      <c r="I24" s="3"/>
      <c r="J24" s="3"/>
    </row>
    <row r="25" spans="2:10" ht="15">
      <c r="B25" s="3"/>
      <c r="C25" s="20" t="s">
        <v>16</v>
      </c>
      <c r="D25" s="21">
        <f aca="true" t="shared" si="4" ref="D25:J25">SUM(D26:D27)</f>
        <v>100320</v>
      </c>
      <c r="E25" s="21">
        <f t="shared" si="4"/>
        <v>62819</v>
      </c>
      <c r="F25" s="21">
        <f t="shared" si="4"/>
        <v>50095</v>
      </c>
      <c r="G25" s="21">
        <f t="shared" si="4"/>
        <v>17972</v>
      </c>
      <c r="H25" s="21">
        <f t="shared" si="4"/>
        <v>68067</v>
      </c>
      <c r="I25" s="21">
        <f t="shared" si="4"/>
        <v>23494</v>
      </c>
      <c r="J25" s="22">
        <f t="shared" si="4"/>
        <v>68341</v>
      </c>
    </row>
    <row r="26" spans="2:10" ht="14.25">
      <c r="B26" s="3"/>
      <c r="C26" s="23" t="s">
        <v>12</v>
      </c>
      <c r="D26" s="19">
        <v>70320</v>
      </c>
      <c r="E26" s="19">
        <v>39220</v>
      </c>
      <c r="F26" s="19">
        <v>33635</v>
      </c>
      <c r="G26" s="19">
        <v>7710</v>
      </c>
      <c r="H26" s="19">
        <f>G26+F26</f>
        <v>41345</v>
      </c>
      <c r="I26" s="19">
        <v>14860</v>
      </c>
      <c r="J26" s="24">
        <f>E26+I26-G26</f>
        <v>46370</v>
      </c>
    </row>
    <row r="27" spans="2:10" ht="15" thickBot="1">
      <c r="B27" s="3"/>
      <c r="C27" s="25" t="s">
        <v>10</v>
      </c>
      <c r="D27" s="26">
        <v>30000</v>
      </c>
      <c r="E27" s="26">
        <v>23599</v>
      </c>
      <c r="F27" s="26">
        <v>16460</v>
      </c>
      <c r="G27" s="26">
        <v>10262</v>
      </c>
      <c r="H27" s="26">
        <f>G27+F27</f>
        <v>26722</v>
      </c>
      <c r="I27" s="26">
        <v>8634</v>
      </c>
      <c r="J27" s="27">
        <f>E27+I27-G27</f>
        <v>21971</v>
      </c>
    </row>
    <row r="28" spans="2:10" ht="15" thickBot="1">
      <c r="B28" s="3"/>
      <c r="C28" s="3"/>
      <c r="D28" s="38"/>
      <c r="E28" s="38"/>
      <c r="F28" s="38"/>
      <c r="G28" s="38"/>
      <c r="H28" s="38"/>
      <c r="I28" s="38"/>
      <c r="J28" s="38"/>
    </row>
    <row r="29" spans="2:10" ht="15">
      <c r="B29" s="3"/>
      <c r="C29" s="20" t="s">
        <v>17</v>
      </c>
      <c r="D29" s="21">
        <f aca="true" t="shared" si="5" ref="D29:J29">SUM(D30:D32)</f>
        <v>333460</v>
      </c>
      <c r="E29" s="21">
        <f t="shared" si="5"/>
        <v>233996</v>
      </c>
      <c r="F29" s="21">
        <f t="shared" si="5"/>
        <v>223982</v>
      </c>
      <c r="G29" s="21">
        <f t="shared" si="5"/>
        <v>15081</v>
      </c>
      <c r="H29" s="21">
        <f t="shared" si="5"/>
        <v>239063</v>
      </c>
      <c r="I29" s="21">
        <f t="shared" si="5"/>
        <v>142886</v>
      </c>
      <c r="J29" s="22">
        <f t="shared" si="5"/>
        <v>361801</v>
      </c>
    </row>
    <row r="30" spans="2:10" ht="14.25">
      <c r="B30" s="3"/>
      <c r="C30" s="23" t="s">
        <v>12</v>
      </c>
      <c r="D30" s="19">
        <v>173160</v>
      </c>
      <c r="E30" s="19">
        <v>115284</v>
      </c>
      <c r="F30" s="19">
        <v>113727</v>
      </c>
      <c r="G30" s="19">
        <v>2206</v>
      </c>
      <c r="H30" s="19">
        <f>G30+F30</f>
        <v>115933</v>
      </c>
      <c r="I30" s="42">
        <v>97524</v>
      </c>
      <c r="J30" s="24">
        <f>E30+I30-G30</f>
        <v>210602</v>
      </c>
    </row>
    <row r="31" spans="2:10" ht="14.25">
      <c r="B31" s="3"/>
      <c r="C31" s="23" t="s">
        <v>10</v>
      </c>
      <c r="D31" s="19">
        <v>22300</v>
      </c>
      <c r="E31" s="19">
        <v>18008</v>
      </c>
      <c r="F31" s="19">
        <v>16739</v>
      </c>
      <c r="G31" s="19">
        <v>6137</v>
      </c>
      <c r="H31" s="19">
        <f>G31+F31</f>
        <v>22876</v>
      </c>
      <c r="I31" s="19">
        <v>13030</v>
      </c>
      <c r="J31" s="24">
        <f>E31+I31-G31</f>
        <v>24901</v>
      </c>
    </row>
    <row r="32" spans="2:10" ht="15" thickBot="1">
      <c r="B32" s="3"/>
      <c r="C32" s="25" t="s">
        <v>13</v>
      </c>
      <c r="D32" s="26">
        <v>138000</v>
      </c>
      <c r="E32" s="26">
        <v>100704</v>
      </c>
      <c r="F32" s="26">
        <v>93516</v>
      </c>
      <c r="G32" s="26">
        <v>6738</v>
      </c>
      <c r="H32" s="26">
        <f>G32+F32</f>
        <v>100254</v>
      </c>
      <c r="I32" s="26">
        <v>32332</v>
      </c>
      <c r="J32" s="27">
        <f>E32+I32-G32</f>
        <v>126298</v>
      </c>
    </row>
    <row r="33" spans="2:10" ht="15" thickBot="1">
      <c r="B33" s="3"/>
      <c r="C33" s="3"/>
      <c r="D33" s="38"/>
      <c r="E33" s="38"/>
      <c r="F33" s="38"/>
      <c r="G33" s="38"/>
      <c r="H33" s="38"/>
      <c r="I33" s="38"/>
      <c r="J33" s="38"/>
    </row>
    <row r="34" spans="2:10" ht="15">
      <c r="B34" s="3"/>
      <c r="C34" s="20" t="s">
        <v>18</v>
      </c>
      <c r="D34" s="21">
        <f aca="true" t="shared" si="6" ref="D34:I34">D35</f>
        <v>28200</v>
      </c>
      <c r="E34" s="21">
        <f t="shared" si="6"/>
        <v>24773</v>
      </c>
      <c r="F34" s="21">
        <f t="shared" si="6"/>
        <v>21085</v>
      </c>
      <c r="G34" s="21">
        <f t="shared" si="6"/>
        <v>3761</v>
      </c>
      <c r="H34" s="21">
        <f t="shared" si="6"/>
        <v>24846</v>
      </c>
      <c r="I34" s="21">
        <f t="shared" si="6"/>
        <v>19765</v>
      </c>
      <c r="J34" s="22">
        <f>E34+I34-G34</f>
        <v>40777</v>
      </c>
    </row>
    <row r="35" spans="2:10" ht="15" thickBot="1">
      <c r="B35" s="3"/>
      <c r="C35" s="25" t="s">
        <v>13</v>
      </c>
      <c r="D35" s="26">
        <v>28200</v>
      </c>
      <c r="E35" s="26">
        <v>24773</v>
      </c>
      <c r="F35" s="26">
        <v>21085</v>
      </c>
      <c r="G35" s="26">
        <v>3761</v>
      </c>
      <c r="H35" s="26">
        <f>G35+F35</f>
        <v>24846</v>
      </c>
      <c r="I35" s="26">
        <v>19765</v>
      </c>
      <c r="J35" s="27">
        <f>E35+I35-G35</f>
        <v>40777</v>
      </c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8" ht="13.5" thickBot="1"/>
    <row r="39" spans="2:10" ht="18.75" thickBot="1">
      <c r="B39" s="8" t="s">
        <v>19</v>
      </c>
      <c r="C39" s="3"/>
      <c r="D39" s="9">
        <f aca="true" t="shared" si="7" ref="D39:J39">D23+D12</f>
        <v>523900</v>
      </c>
      <c r="E39" s="9">
        <f t="shared" si="7"/>
        <v>376386</v>
      </c>
      <c r="F39" s="9">
        <f t="shared" si="7"/>
        <v>328643</v>
      </c>
      <c r="G39" s="9">
        <f t="shared" si="7"/>
        <v>58762</v>
      </c>
      <c r="H39" s="9">
        <f t="shared" si="7"/>
        <v>387405</v>
      </c>
      <c r="I39" s="9">
        <f t="shared" si="7"/>
        <v>191901</v>
      </c>
      <c r="J39" s="32">
        <f t="shared" si="7"/>
        <v>509525</v>
      </c>
    </row>
    <row r="40" spans="2:10" ht="15.75">
      <c r="B40" s="13"/>
      <c r="D40" s="12"/>
      <c r="E40" s="12"/>
      <c r="F40" s="12"/>
      <c r="G40" s="12"/>
      <c r="H40" s="12"/>
      <c r="I40" s="12"/>
      <c r="J40" s="12"/>
    </row>
    <row r="41" spans="2:10" ht="12.75">
      <c r="B41" s="33" t="s">
        <v>26</v>
      </c>
      <c r="D41" s="12"/>
      <c r="E41" s="12"/>
      <c r="F41" s="12"/>
      <c r="G41" s="12"/>
      <c r="H41" s="12"/>
      <c r="I41" s="12"/>
      <c r="J41" s="12"/>
    </row>
    <row r="43" ht="15">
      <c r="B43" s="35" t="s">
        <v>20</v>
      </c>
    </row>
    <row r="44" ht="15">
      <c r="B44" s="35"/>
    </row>
    <row r="45" ht="14.25">
      <c r="B45" s="36" t="s">
        <v>22</v>
      </c>
    </row>
    <row r="46" ht="14.25">
      <c r="B46" s="36" t="s">
        <v>29</v>
      </c>
    </row>
    <row r="47" ht="15">
      <c r="C47" s="34"/>
    </row>
  </sheetData>
  <mergeCells count="2">
    <mergeCell ref="B8:C9"/>
    <mergeCell ref="E8:E9"/>
  </mergeCells>
  <printOptions/>
  <pageMargins left="0.1968503937007874" right="0.1968503937007874" top="1.3385826771653544" bottom="0.5511811023622047" header="0" footer="0.4724409448818898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ABRAFAS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ABRAFAS</dc:creator>
  <cp:keywords/>
  <dc:description/>
  <cp:lastModifiedBy>Joao Nave</cp:lastModifiedBy>
  <cp:lastPrinted>2006-02-06T18:56:02Z</cp:lastPrinted>
  <dcterms:created xsi:type="dcterms:W3CDTF">1999-09-03T14:28:45Z</dcterms:created>
  <dcterms:modified xsi:type="dcterms:W3CDTF">2006-02-23T17:40:30Z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